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/>
  </bookViews>
  <sheets>
    <sheet name="1" sheetId="1" r:id="rId1"/>
    <sheet name="Лист1" sheetId="2" r:id="rId2"/>
  </sheets>
  <calcPr calcId="152511" iterateDelta="1E-4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  <c r="J7" i="1"/>
  <c r="J6" i="1"/>
  <c r="I7" i="1"/>
  <c r="I6" i="1"/>
  <c r="H7" i="1"/>
  <c r="H6" i="1"/>
  <c r="G7" i="1"/>
  <c r="G6" i="1"/>
  <c r="E7" i="1"/>
  <c r="E6" i="1"/>
  <c r="J5" i="1"/>
  <c r="I5" i="1"/>
  <c r="H5" i="1"/>
  <c r="G5" i="1"/>
  <c r="E5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<sst xmlns="http://schemas.openxmlformats.org/spreadsheetml/2006/main" count="38" uniqueCount="36">
  <si>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</si>
  <si>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</si>
  <si>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</si>
  <si>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</si>
  <si>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</si>
  <si>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</si>
  <si>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</si>
  <si>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</si>
  <si>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</si>
  <si>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</si>
  <si>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</si>
  <si>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</si>
  <si>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</si>
  <si>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</si>
  <si>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</si>
  <si>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</si>
  <si>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</si>
  <si>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</si>
  <si>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</si>
  <si>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</si>
  <si>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</si>
  <si>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</si>
  <si>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</si>
  <si>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</si>
  <si>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</si>
  <si>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</si>
  <si>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</si>
  <si>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</si>
  <si>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</si>
  <si>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</si>
  <si>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</si>
  <si>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</si>
  <si>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Макароны отварные(регатони) + Печень тушеная в соусе молочном </t>
  </si>
  <si>
    <t>88,03,268,02</t>
  </si>
  <si>
    <t>пром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</si>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</sst>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34" t="s">
        <v>1</v>
      </c>
      <c r="C1" s="34"/>
      <c r="D1" s="34"/>
      <c r="E1" t="s">
        <v>2</v>
      </c>
      <c r="F1" s="1" t="s">
        <v>3</v>
      </c>
      <c r="I1" t="s">
        <v>4</v>
      </c>
      <c r="J1" s="2">
        <v>45693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33</v>
      </c>
      <c r="D4" s="9" t="s">
        <v>32</v>
      </c>
      <c r="E4" s="10">
        <f>90+150</f>
        <v>240</v>
      </c>
      <c r="F4" s="11">
        <v>78</v>
      </c>
      <c r="G4" s="10">
        <f>147.71+187.78</f>
        <v>335.49</v>
      </c>
      <c r="H4" s="10">
        <f>7.58+5.3</f>
        <v>12.879999999999999</v>
      </c>
      <c r="I4" s="10">
        <f>10.08+3.91</f>
        <v>13.99</v>
      </c>
      <c r="J4" s="12">
        <f>8.71+32.81</f>
        <v>41.52</v>
      </c>
    </row>
    <row r="5" spans="1:10" x14ac:dyDescent="0.25">
      <c r="A5" s="13"/>
      <c r="B5" s="14" t="s">
        <v>17</v>
      </c>
      <c r="C5" s="15">
        <v>340.01</v>
      </c>
      <c r="D5" s="16" t="s">
        <v>18</v>
      </c>
      <c r="E5" s="16">
        <f>200</f>
        <v>200</v>
      </c>
      <c r="F5" s="17">
        <v>18</v>
      </c>
      <c r="G5" s="16">
        <f>134.39</f>
        <v>134.38999999999999</v>
      </c>
      <c r="H5" s="16">
        <f>3.64</f>
        <v>3.64</v>
      </c>
      <c r="I5" s="16">
        <f>3.17</f>
        <v>3.17</v>
      </c>
      <c r="J5" s="18">
        <f>22.83</f>
        <v>22.83</v>
      </c>
    </row>
    <row r="6" spans="1:10" x14ac:dyDescent="0.25">
      <c r="A6" s="13"/>
      <c r="B6" s="14" t="s">
        <v>19</v>
      </c>
      <c r="C6" s="15" t="s">
        <v>34</v>
      </c>
      <c r="D6" s="19" t="s">
        <v>35</v>
      </c>
      <c r="E6" s="16">
        <f>40</f>
        <v>40</v>
      </c>
      <c r="F6" s="17">
        <v>6</v>
      </c>
      <c r="G6" s="16">
        <f>113.2</f>
        <v>113.2</v>
      </c>
      <c r="H6" s="16">
        <f>3</f>
        <v>3</v>
      </c>
      <c r="I6" s="16">
        <f>1.16</f>
        <v>1.1599999999999999</v>
      </c>
      <c r="J6" s="18">
        <f>20.56</f>
        <v>20.56</v>
      </c>
    </row>
    <row r="7" spans="1:10" x14ac:dyDescent="0.25">
      <c r="A7" s="13"/>
      <c r="B7" s="15" t="s">
        <v>19</v>
      </c>
      <c r="C7" s="15" t="s">
        <v>34</v>
      </c>
      <c r="D7" s="19" t="s">
        <v>20</v>
      </c>
      <c r="E7" s="16">
        <f>20</f>
        <v>20</v>
      </c>
      <c r="F7" s="17">
        <v>2</v>
      </c>
      <c r="G7" s="16">
        <f>34.16</f>
        <v>34.159999999999997</v>
      </c>
      <c r="H7" s="16">
        <f>1.32</f>
        <v>1.32</v>
      </c>
      <c r="I7" s="16">
        <f>0.25</f>
        <v>0.25</v>
      </c>
      <c r="J7" s="18">
        <f>6.69</f>
        <v>6.69</v>
      </c>
    </row>
    <row r="8" spans="1:10" x14ac:dyDescent="0.25">
      <c r="A8" s="13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 t="s">
        <v>22</v>
      </c>
      <c r="C9" s="26"/>
      <c r="D9" s="27"/>
      <c r="E9" s="28">
        <f t="shared" ref="E9:J9" si="0">E4+E5+E6+E7</f>
        <v>500</v>
      </c>
      <c r="F9" s="29">
        <f t="shared" si="0"/>
        <v>104</v>
      </c>
      <c r="G9" s="28">
        <f t="shared" si="0"/>
        <v>617.24</v>
      </c>
      <c r="H9" s="28">
        <f t="shared" si="0"/>
        <v>20.84</v>
      </c>
      <c r="I9" s="28">
        <f t="shared" si="0"/>
        <v>18.57</v>
      </c>
      <c r="J9" s="30">
        <f t="shared" si="0"/>
        <v>91.6</v>
      </c>
    </row>
    <row r="10" spans="1:10" x14ac:dyDescent="0.25">
      <c r="A10" s="6" t="s">
        <v>23</v>
      </c>
      <c r="B10" s="31" t="s">
        <v>24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9"/>
      <c r="E11" s="16"/>
      <c r="F11" s="17"/>
      <c r="G11" s="16"/>
      <c r="H11" s="16"/>
      <c r="I11" s="16"/>
      <c r="J11" s="18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3" t="s">
        <v>25</v>
      </c>
      <c r="B13" s="32" t="s">
        <v>21</v>
      </c>
      <c r="C13" s="33"/>
      <c r="D13" s="21"/>
      <c r="E13" s="22"/>
      <c r="F13" s="23"/>
      <c r="G13" s="22"/>
      <c r="H13" s="22"/>
      <c r="I13" s="22"/>
      <c r="J13" s="24"/>
    </row>
    <row r="14" spans="1:10" x14ac:dyDescent="0.25">
      <c r="A14" s="13"/>
      <c r="B14" s="14" t="s">
        <v>26</v>
      </c>
      <c r="C14" s="15"/>
      <c r="D14" s="19"/>
      <c r="E14" s="16"/>
      <c r="F14" s="17"/>
      <c r="G14" s="16"/>
      <c r="H14" s="16"/>
      <c r="I14" s="16"/>
      <c r="J14" s="18"/>
    </row>
    <row r="15" spans="1:10" x14ac:dyDescent="0.25">
      <c r="A15" s="13"/>
      <c r="B15" s="14" t="s">
        <v>27</v>
      </c>
      <c r="C15" s="15"/>
      <c r="D15" s="19"/>
      <c r="E15" s="16"/>
      <c r="F15" s="17"/>
      <c r="G15" s="16"/>
      <c r="H15" s="16"/>
      <c r="I15" s="16"/>
      <c r="J15" s="18"/>
    </row>
    <row r="16" spans="1:10" x14ac:dyDescent="0.25">
      <c r="A16" s="13"/>
      <c r="B16" s="14" t="s">
        <v>28</v>
      </c>
      <c r="C16" s="15"/>
      <c r="D16" s="19"/>
      <c r="E16" s="16"/>
      <c r="F16" s="17"/>
      <c r="G16" s="16"/>
      <c r="H16" s="16"/>
      <c r="I16" s="16"/>
      <c r="J16" s="18"/>
    </row>
    <row r="17" spans="1:10" x14ac:dyDescent="0.25">
      <c r="A17" s="13"/>
      <c r="B17" s="14" t="s">
        <v>29</v>
      </c>
      <c r="C17" s="15"/>
      <c r="D17" s="16"/>
      <c r="E17" s="16"/>
      <c r="F17" s="17"/>
      <c r="G17" s="16"/>
      <c r="H17" s="16"/>
      <c r="I17" s="16"/>
      <c r="J17" s="18"/>
    </row>
    <row r="18" spans="1:10" x14ac:dyDescent="0.25">
      <c r="A18" s="13"/>
      <c r="B18" s="14" t="s">
        <v>30</v>
      </c>
      <c r="C18" s="15"/>
      <c r="D18" s="19"/>
      <c r="E18" s="16"/>
      <c r="F18" s="17"/>
      <c r="G18" s="16"/>
      <c r="H18" s="16"/>
      <c r="I18" s="16"/>
      <c r="J18" s="18"/>
    </row>
    <row r="19" spans="1:10" x14ac:dyDescent="0.25">
      <c r="A19" s="13"/>
      <c r="B19" s="14" t="s">
        <v>31</v>
      </c>
      <c r="C19" s="15"/>
      <c r="D19" s="19"/>
      <c r="E19" s="16"/>
      <c r="F19" s="17"/>
      <c r="G19" s="16"/>
      <c r="H19" s="16"/>
      <c r="I19" s="16"/>
      <c r="J19" s="18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25"/>
      <c r="B21" s="26"/>
      <c r="C21" s="26"/>
      <c r="D21" s="27"/>
      <c r="E21" s="28"/>
      <c r="F21" s="29"/>
      <c r="G21" s="28"/>
      <c r="H21" s="28"/>
      <c r="I21" s="28"/>
      <c r="J21" s="30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showRowColHeaders="0" zoomScaleNormal="100" workbookViewId="0">
      <selection activeCell="C4" sqref="C4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2025-02-07T01:33:39Z</dcterms:modified>
  <dc:language>ru-RU</dc:language>
</cp:coreProperties>
</file>