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  <c r="J7" i="1"/>
  <c r="I7" i="1"/>
  <c r="H7" i="1"/>
  <c r="G7" i="1"/>
  <c r="E7" i="1"/>
  <c r="J6" i="1"/>
  <c r="I6" i="1"/>
  <c r="H6" i="1"/>
  <c r="G6" i="1"/>
  <c r="E6" i="1"/>
  <c r="J5" i="1"/>
  <c r="I5" i="1"/>
  <c r="H5" i="1"/>
  <c r="G5" i="1"/>
  <c r="E5" i="1"/>
  <c r="J4" i="1"/>
  <c r="I4" i="1"/>
  <c r="G4" i="1"/>
  <c r="E4" i="1"/>
</calcChain>
</file>

<file path=xl/sharedStrings.xml><?xml version="1.0" encoding="utf-8"?>
<sst xmlns="http://schemas.openxmlformats.org/spreadsheetml/2006/main" count="38" uniqueCount="36">
  <si>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</si>
  <si>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</si>
  <si>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</si>
  <si>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</si>
  <si>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</si>
  <si>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</si>
  <si>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</si>
  <si>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</si>
  <si>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</si>
  <si>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</si>
  <si>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</si>
  <si>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</si>
  <si>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</si>
  <si>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</si>
  <si>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</si>
  <si>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</si>
  <si>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</si>
  <si>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</si>
  <si>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</si>
  <si>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</si>
  <si>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</si>
  <si>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</si>
  <si>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</si>
  <si>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</si>
  <si>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</si>
  <si>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</si>
  <si>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</si>
  <si>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</si>
  <si>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</si>
  <si>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</si>
  <si>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783,02,226</t>
  </si>
  <si>
    <t>Чай вишневый</t>
  </si>
  <si>
    <t>пром</t>
  </si>
  <si>
    <t>Батон</t>
  </si>
  <si>
    <t>Капуста тушеная + котлета куриная Диетическая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</si>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</sst>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45692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30</v>
      </c>
      <c r="D4" s="9" t="s">
        <v>34</v>
      </c>
      <c r="E4" s="10">
        <f>90+150</f>
        <v>240</v>
      </c>
      <c r="F4" s="11">
        <v>85</v>
      </c>
      <c r="G4" s="10">
        <f>162.37+78.8</f>
        <v>241.17000000000002</v>
      </c>
      <c r="H4" s="10">
        <v>15.9</v>
      </c>
      <c r="I4" s="10">
        <f>10.31+3.39</f>
        <v>13.700000000000001</v>
      </c>
      <c r="J4" s="12">
        <f>11.69+8.93</f>
        <v>20.619999999999997</v>
      </c>
    </row>
    <row r="5" spans="1:10" x14ac:dyDescent="0.25">
      <c r="A5" s="13"/>
      <c r="B5" s="14" t="s">
        <v>17</v>
      </c>
      <c r="C5" s="15">
        <v>350.08</v>
      </c>
      <c r="D5" s="16" t="s">
        <v>31</v>
      </c>
      <c r="E5" s="16">
        <f>200</f>
        <v>200</v>
      </c>
      <c r="F5" s="17">
        <v>11</v>
      </c>
      <c r="G5" s="16">
        <f>92.66</f>
        <v>92.66</v>
      </c>
      <c r="H5" s="16">
        <f>0.19</f>
        <v>0.19</v>
      </c>
      <c r="I5" s="16">
        <f>0.05</f>
        <v>0.05</v>
      </c>
      <c r="J5" s="18">
        <f>22.88</f>
        <v>22.88</v>
      </c>
    </row>
    <row r="6" spans="1:10" x14ac:dyDescent="0.25">
      <c r="A6" s="13"/>
      <c r="B6" s="14" t="s">
        <v>18</v>
      </c>
      <c r="C6" s="15" t="s">
        <v>32</v>
      </c>
      <c r="D6" s="19" t="s">
        <v>33</v>
      </c>
      <c r="E6" s="16">
        <f>40</f>
        <v>40</v>
      </c>
      <c r="F6" s="17">
        <v>6</v>
      </c>
      <c r="G6" s="16">
        <f>113.2</f>
        <v>113.2</v>
      </c>
      <c r="H6" s="16">
        <f>3</f>
        <v>3</v>
      </c>
      <c r="I6" s="16">
        <f>1.16</f>
        <v>1.1599999999999999</v>
      </c>
      <c r="J6" s="18">
        <f>20.56</f>
        <v>20.56</v>
      </c>
    </row>
    <row r="7" spans="1:10" x14ac:dyDescent="0.25">
      <c r="A7" s="13"/>
      <c r="B7" s="15" t="s">
        <v>18</v>
      </c>
      <c r="C7" s="15" t="s">
        <v>32</v>
      </c>
      <c r="D7" s="19" t="s">
        <v>35</v>
      </c>
      <c r="E7" s="16">
        <f>20</f>
        <v>20</v>
      </c>
      <c r="F7" s="17">
        <v>2</v>
      </c>
      <c r="G7" s="16">
        <f>34.16</f>
        <v>34.159999999999997</v>
      </c>
      <c r="H7" s="16">
        <f>1.32</f>
        <v>1.32</v>
      </c>
      <c r="I7" s="16">
        <f>0.25</f>
        <v>0.25</v>
      </c>
      <c r="J7" s="18">
        <f>6.69</f>
        <v>6.69</v>
      </c>
    </row>
    <row r="8" spans="1:10" x14ac:dyDescent="0.25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 t="s">
        <v>20</v>
      </c>
      <c r="C9" s="26"/>
      <c r="D9" s="27"/>
      <c r="E9" s="28">
        <f t="shared" ref="E9:J9" si="0">E4+E5+E6+E7</f>
        <v>500</v>
      </c>
      <c r="F9" s="29">
        <f t="shared" si="0"/>
        <v>104</v>
      </c>
      <c r="G9" s="28">
        <f t="shared" si="0"/>
        <v>481.19000000000005</v>
      </c>
      <c r="H9" s="28">
        <f t="shared" si="0"/>
        <v>20.41</v>
      </c>
      <c r="I9" s="28">
        <f t="shared" si="0"/>
        <v>15.160000000000002</v>
      </c>
      <c r="J9" s="30">
        <f t="shared" si="0"/>
        <v>70.75</v>
      </c>
    </row>
    <row r="10" spans="1:10" x14ac:dyDescent="0.25">
      <c r="A10" s="6" t="s">
        <v>21</v>
      </c>
      <c r="B10" s="31" t="s">
        <v>22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9"/>
      <c r="E11" s="16"/>
      <c r="F11" s="17"/>
      <c r="G11" s="16"/>
      <c r="H11" s="16"/>
      <c r="I11" s="16"/>
      <c r="J11" s="18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23</v>
      </c>
      <c r="B13" s="32" t="s">
        <v>19</v>
      </c>
      <c r="C13" s="33"/>
      <c r="D13" s="21"/>
      <c r="E13" s="22"/>
      <c r="F13" s="23"/>
      <c r="G13" s="22"/>
      <c r="H13" s="22"/>
      <c r="I13" s="22"/>
      <c r="J13" s="24"/>
    </row>
    <row r="14" spans="1:10" x14ac:dyDescent="0.25">
      <c r="A14" s="13"/>
      <c r="B14" s="14" t="s">
        <v>24</v>
      </c>
      <c r="C14" s="15"/>
      <c r="D14" s="19"/>
      <c r="E14" s="16"/>
      <c r="F14" s="17"/>
      <c r="G14" s="16"/>
      <c r="H14" s="16"/>
      <c r="I14" s="16"/>
      <c r="J14" s="18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6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9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24"/>
    </row>
    <row r="21" spans="1:10" x14ac:dyDescent="0.25">
      <c r="A21" s="25"/>
      <c r="B21" s="26"/>
      <c r="C21" s="26"/>
      <c r="D21" s="27"/>
      <c r="E21" s="28"/>
      <c r="F21" s="29"/>
      <c r="G21" s="28"/>
      <c r="H21" s="28"/>
      <c r="I21" s="28"/>
      <c r="J21" s="30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2025-02-07T01:33:29Z</dcterms:modified>
  <dc:language>ru-RU</dc:language>
</cp:coreProperties>
</file>